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1002\APPLI\PRODUCTION EDITORIALE\SCOLAIRE SECONDAIRE\SCIENCES\2020_EnseignementScientifique_Tle\70_NUMERIQUE\C09\Pour_demo_mars\"/>
    </mc:Choice>
  </mc:AlternateContent>
  <xr:revisionPtr revIDLastSave="0" documentId="13_ncr:1_{DE30253F-E197-4EB5-9ECD-CBB111A08872}" xr6:coauthVersionLast="44" xr6:coauthVersionMax="44" xr10:uidLastSave="{00000000-0000-0000-0000-000000000000}"/>
  <bookViews>
    <workbookView xWindow="-120" yWindow="-120" windowWidth="20730" windowHeight="11160" tabRatio="733" xr2:uid="{00000000-000D-0000-FFFF-FFFF00000000}"/>
  </bookViews>
  <sheets>
    <sheet name="Version intermédiaire" sheetId="1" r:id="rId1"/>
    <sheet name="Version confirmée" sheetId="2" r:id="rId2"/>
    <sheet name="Version expert" sheetId="3" r:id="rId3"/>
    <sheet name="IC à 95% - intermédiaire" sheetId="5" r:id="rId4"/>
    <sheet name="IC à 95% - expert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4" l="1"/>
  <c r="A10" i="4"/>
  <c r="A9" i="4"/>
  <c r="A10" i="5"/>
  <c r="A9" i="5"/>
  <c r="A8" i="5"/>
  <c r="B6" i="5" l="1"/>
  <c r="B8" i="5" l="1"/>
  <c r="B10" i="5" s="1"/>
  <c r="B9" i="5" l="1"/>
</calcChain>
</file>

<file path=xl/sharedStrings.xml><?xml version="1.0" encoding="utf-8"?>
<sst xmlns="http://schemas.openxmlformats.org/spreadsheetml/2006/main" count="46" uniqueCount="27">
  <si>
    <t>Année</t>
  </si>
  <si>
    <t>Effectif de la population</t>
  </si>
  <si>
    <t>Dix ans plus tard, les chercheurs veulent retrouver le nombre d'opossums dans la population et procèdent à une campagne de capture-marquage-recapture de 2 semaines</t>
  </si>
  <si>
    <t>2. À partir des données, réaliser un graphique de l'évolution de la population en fonction du temps et conclure sur le retour à l'état "avant les feux" de la population.</t>
  </si>
  <si>
    <t xml:space="preserve">1. En utilisant la méthode de CMR, estimer l'effectif de la population en 2019. </t>
  </si>
  <si>
    <t>Taille de la population d'opossums échantillonnée</t>
  </si>
  <si>
    <t xml:space="preserve">Nombre de femelles </t>
  </si>
  <si>
    <t>3. En supposant une croissance linéaire de la population à partir de 2009, en quelle année la population d'opossums aura atteint son effectif moyen d'avant les incendies ?</t>
  </si>
  <si>
    <t>Niveau de confiance (95 ou 99)</t>
  </si>
  <si>
    <t>1. Calculer la fréquence observée de femelles dans l'échantillon en utilisant le tableur Excel.</t>
  </si>
  <si>
    <t>2. Tracer le graphique de l'évolution de la population en fonction du temps.</t>
  </si>
  <si>
    <t>3. Calculer la moyenne de l'effectif de la population pour les années "avant les feux". La population a-t-elle atteint en 2019 son effectif initial ?</t>
  </si>
  <si>
    <t>1. Estimer, en utilisant la méthode de CMR, l'effectif de la population en 2019.</t>
  </si>
  <si>
    <t>Nombre d'individus capturés 
et marqués en début de campagne 2019</t>
  </si>
  <si>
    <t>Nombre d'individus capturés 
en fin de campagne 2019</t>
  </si>
  <si>
    <t>Nombre d'individus capturés 
en fin de campagne 2019 
qui avaient déjà été capturés et marqués en début de campagne 2019 (recaptures)</t>
  </si>
  <si>
    <t>Fréquence observée de femelles dans l'échantillon (entre 0 et 1)</t>
  </si>
  <si>
    <t xml:space="preserve">3. Conclure sur la réponse à donner 
au gouvernement. </t>
  </si>
  <si>
    <t xml:space="preserve">2. Quelles sont les bornes inférieure et supérieure de l'intervalle de confiance 
pour un niveau de confiance de 95 % ? </t>
  </si>
  <si>
    <t xml:space="preserve">2. Quelles sont les bornes inférieure et supérieure de l'IC pour un niveau de confiance de 95 % ? Comparer l'intervalle obtenu avec les 49 +/- 10 % demandés (intervalle : [39 % ; 59 %]). </t>
  </si>
  <si>
    <t>3. Pouvez-vous donc affirmer au gouvernement qu'on peut estimer la proportion de femelles 
à 10 % près avec un niveau de confiance de 
95 % ?</t>
  </si>
  <si>
    <r>
      <rPr>
        <b/>
        <sz val="11"/>
        <color rgb="FF00B050"/>
        <rFont val="Arial"/>
        <family val="2"/>
      </rPr>
      <t xml:space="preserve">Aide </t>
    </r>
    <r>
      <rPr>
        <sz val="11"/>
        <color rgb="FF00B050"/>
        <rFont val="Arial"/>
        <family val="2"/>
      </rPr>
      <t xml:space="preserve">Utilisez pour cela 
les documents 1 et 2 de l'activité, et identifiez </t>
    </r>
    <r>
      <rPr>
        <i/>
        <sz val="11"/>
        <color rgb="FF00B050"/>
        <rFont val="Arial"/>
        <family val="2"/>
      </rPr>
      <t>n</t>
    </r>
    <r>
      <rPr>
        <vertAlign val="subscript"/>
        <sz val="11"/>
        <color rgb="FF00B050"/>
        <rFont val="Arial"/>
        <family val="2"/>
      </rPr>
      <t>1</t>
    </r>
    <r>
      <rPr>
        <sz val="11"/>
        <color rgb="FF00B050"/>
        <rFont val="Arial"/>
        <family val="2"/>
      </rPr>
      <t xml:space="preserve">, </t>
    </r>
    <r>
      <rPr>
        <i/>
        <sz val="11"/>
        <color rgb="FF00B050"/>
        <rFont val="Arial"/>
        <family val="2"/>
      </rPr>
      <t>n</t>
    </r>
    <r>
      <rPr>
        <vertAlign val="subscript"/>
        <sz val="11"/>
        <color rgb="FF00B050"/>
        <rFont val="Arial"/>
        <family val="2"/>
      </rPr>
      <t>2</t>
    </r>
    <r>
      <rPr>
        <sz val="11"/>
        <color rgb="FF00B050"/>
        <rFont val="Arial"/>
        <family val="2"/>
      </rPr>
      <t xml:space="preserve"> et </t>
    </r>
    <r>
      <rPr>
        <i/>
        <sz val="11"/>
        <color rgb="FF00B050"/>
        <rFont val="Arial"/>
        <family val="2"/>
      </rPr>
      <t>p</t>
    </r>
    <r>
      <rPr>
        <sz val="11"/>
        <color rgb="FF00B050"/>
        <rFont val="Arial"/>
        <family val="2"/>
      </rPr>
      <t>.</t>
    </r>
  </si>
  <si>
    <r>
      <t xml:space="preserve">Aide </t>
    </r>
    <r>
      <rPr>
        <sz val="11"/>
        <color rgb="FF00B050"/>
        <rFont val="Arial"/>
        <family val="2"/>
      </rPr>
      <t>Pour calculer la moyenne pour les années avant les feux, faites la moyenne sur les années 2004 à 2008 incluses, en ajoutant les valeurs et en divisant par le nombre d'années, ou en utilisant la fonction "MOYENNE" du tableur.</t>
    </r>
  </si>
  <si>
    <t>??</t>
  </si>
  <si>
    <t>Nombre d'individus capturés et marqués
en début de campagne 2019</t>
  </si>
  <si>
    <t>4. Vous décidez de retourner sur le terrain. Vous échantillonnez 384 individus, parmi lesquels 
188 sont des femelles. 
Pouvez-vous alors affirmer au gouvernement qu'on peut estimer la proportion de femelles à 
5 % près pour un niveau de confiance de 95 % ?</t>
  </si>
  <si>
    <t>Cela se fera automatiquement quand vous aurez compléter l'effectif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</si>
</sst>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rgb="FF00B050"/>
      <name val="Arial"/>
      <family val="2"/>
    </font>
    <font>
      <b/>
      <sz val="11"/>
      <color rgb="FF00B050"/>
      <name val="Arial"/>
      <family val="2"/>
    </font>
    <font>
      <i/>
      <sz val="11"/>
      <color rgb="FF00B050"/>
      <name val="Arial"/>
      <family val="2"/>
    </font>
    <font>
      <vertAlign val="subscript"/>
      <sz val="11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quotePrefix="1" applyFont="1" applyFill="1" applyAlignment="1">
      <alignment wrapText="1"/>
    </xf>
    <xf numFmtId="0" fontId="3" fillId="0" borderId="0" xfId="0" applyFont="1" applyFill="1" applyAlignment="1">
      <alignment wrapText="1"/>
    </xf>
    <xf numFmtId="1" fontId="5" fillId="0" borderId="0" xfId="0" applyNumberFormat="1" applyFont="1" applyFill="1" applyAlignment="1">
      <alignment wrapText="1"/>
    </xf>
    <xf numFmtId="1" fontId="3" fillId="0" borderId="0" xfId="0" applyNumberFormat="1" applyFont="1" applyAlignment="1">
      <alignment wrapText="1"/>
    </xf>
    <xf numFmtId="0" fontId="5" fillId="0" borderId="0" xfId="0" applyFont="1" applyFill="1"/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wrapText="1"/>
    </xf>
    <xf numFmtId="0" fontId="3" fillId="0" borderId="0" xfId="0" applyFont="1" applyFill="1"/>
    <xf numFmtId="0" fontId="2" fillId="0" borderId="0" xfId="0" applyFont="1" applyFill="1" applyAlignment="1">
      <alignment vertical="top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" fontId="3" fillId="0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left" wrapText="1"/>
    </xf>
    <xf numFmtId="0" fontId="2" fillId="0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Effectif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 la population d'opossums </a:t>
            </a:r>
            <a:b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au cours du temps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('Version intermédiaire'!$A$2:$A$7,'Version intermédiaire'!$A$9)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2019</c:v>
                </c:pt>
              </c:numCache>
            </c:numRef>
          </c:xVal>
          <c:yVal>
            <c:numRef>
              <c:f>('Version intermédiaire'!$B$2:$B$7,'Version intermédiaire'!$B$9)</c:f>
              <c:numCache>
                <c:formatCode>General</c:formatCode>
                <c:ptCount val="7"/>
                <c:pt idx="0">
                  <c:v>3214</c:v>
                </c:pt>
                <c:pt idx="1">
                  <c:v>3215</c:v>
                </c:pt>
                <c:pt idx="2">
                  <c:v>3237</c:v>
                </c:pt>
                <c:pt idx="3">
                  <c:v>2984</c:v>
                </c:pt>
                <c:pt idx="4">
                  <c:v>3314</c:v>
                </c:pt>
                <c:pt idx="5">
                  <c:v>1209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81-4B63-A830-7C2091B2F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404416"/>
        <c:axId val="805404960"/>
      </c:scatterChart>
      <c:valAx>
        <c:axId val="80540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05404960"/>
        <c:crosses val="autoZero"/>
        <c:crossBetween val="midCat"/>
      </c:valAx>
      <c:valAx>
        <c:axId val="80540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05404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/>
              <a:t>Intervalle de confiance </a:t>
            </a:r>
            <a:br>
              <a:rPr lang="fr-FR"/>
            </a:br>
            <a:r>
              <a:rPr lang="fr-FR"/>
              <a:t>autour de la proportion de femelles dans la population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'IC à 95% - intermédiaire'!$B$8</c:f>
                <c:numCache>
                  <c:formatCode>General</c:formatCode>
                  <c:ptCount val="1"/>
                  <c:pt idx="0">
                    <c:v>8.0812203564176857E-2</c:v>
                  </c:pt>
                </c:numCache>
              </c:numRef>
            </c:plus>
            <c:minus>
              <c:numRef>
                <c:f>'IC à 95% - intermédiaire'!$B$8</c:f>
                <c:numCache>
                  <c:formatCode>General</c:formatCode>
                  <c:ptCount val="1"/>
                  <c:pt idx="0">
                    <c:v>8.0812203564176857E-2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'IC à 95% - intermédiaire'!$B$6</c:f>
              <c:numCache>
                <c:formatCode>General</c:formatCode>
                <c:ptCount val="1"/>
                <c:pt idx="0">
                  <c:v>0.48979591836734693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61-4A6F-A053-B8F3362B8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3666544"/>
        <c:axId val="853670896"/>
      </c:barChart>
      <c:catAx>
        <c:axId val="853666544"/>
        <c:scaling>
          <c:orientation val="minMax"/>
        </c:scaling>
        <c:delete val="1"/>
        <c:axPos val="b"/>
        <c:majorTickMark val="none"/>
        <c:minorTickMark val="none"/>
        <c:tickLblPos val="nextTo"/>
        <c:crossAx val="853670896"/>
        <c:crosses val="autoZero"/>
        <c:auto val="1"/>
        <c:lblAlgn val="ctr"/>
        <c:lblOffset val="100"/>
        <c:noMultiLvlLbl val="0"/>
      </c:catAx>
      <c:valAx>
        <c:axId val="8536708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5366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716468</xdr:colOff>
      <xdr:row>1</xdr:row>
      <xdr:rowOff>487</xdr:rowOff>
    </xdr:from>
    <xdr:to>
      <xdr:col>3</xdr:col>
      <xdr:colOff>5705475</xdr:colOff>
      <xdr:row>11</xdr:row>
      <xdr:rowOff>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B40C528D-B303-4675-B94C-F241ACF4B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1</xdr:row>
      <xdr:rowOff>128587</xdr:rowOff>
    </xdr:from>
    <xdr:to>
      <xdr:col>9</xdr:col>
      <xdr:colOff>485775</xdr:colOff>
      <xdr:row>15</xdr:row>
      <xdr:rowOff>14287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0376F46-4162-4477-8965-F0249A488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workbookViewId="0"/>
  </sheetViews>
  <sheetFormatPr baseColWidth="10" defaultRowHeight="14.25" x14ac:dyDescent="0.2"/>
  <cols>
    <col min="1" max="1" width="45.7109375" style="3" customWidth="1"/>
    <col min="2" max="2" width="33.28515625" style="3" customWidth="1"/>
    <col min="3" max="3" width="40.7109375" style="3" customWidth="1"/>
    <col min="4" max="4" width="85.7109375" style="3" customWidth="1"/>
    <col min="5" max="16384" width="11.42578125" style="3"/>
  </cols>
  <sheetData>
    <row r="1" spans="1:6" ht="15" customHeight="1" x14ac:dyDescent="0.25">
      <c r="A1" s="31" t="s">
        <v>0</v>
      </c>
      <c r="B1" s="31" t="s">
        <v>1</v>
      </c>
      <c r="C1" s="2"/>
      <c r="D1" s="2"/>
      <c r="E1" s="2"/>
      <c r="F1" s="2"/>
    </row>
    <row r="2" spans="1:6" ht="15" customHeight="1" x14ac:dyDescent="0.2">
      <c r="A2" s="4">
        <v>2004</v>
      </c>
      <c r="B2" s="4">
        <v>3214</v>
      </c>
      <c r="C2" s="2"/>
      <c r="D2" s="2"/>
      <c r="E2" s="2"/>
      <c r="F2" s="2"/>
    </row>
    <row r="3" spans="1:6" ht="15" customHeight="1" x14ac:dyDescent="0.2">
      <c r="A3" s="4">
        <v>2005</v>
      </c>
      <c r="B3" s="4">
        <v>3215</v>
      </c>
      <c r="C3" s="2"/>
      <c r="D3" s="2"/>
      <c r="E3" s="2"/>
      <c r="F3" s="2"/>
    </row>
    <row r="4" spans="1:6" ht="15" customHeight="1" x14ac:dyDescent="0.2">
      <c r="A4" s="4">
        <v>2006</v>
      </c>
      <c r="B4" s="4">
        <v>3237</v>
      </c>
      <c r="C4" s="2"/>
      <c r="D4" s="2"/>
      <c r="E4" s="2"/>
      <c r="F4" s="2"/>
    </row>
    <row r="5" spans="1:6" ht="15" customHeight="1" x14ac:dyDescent="0.2">
      <c r="A5" s="4">
        <v>2007</v>
      </c>
      <c r="B5" s="4">
        <v>2984</v>
      </c>
      <c r="C5" s="2"/>
      <c r="D5" s="2"/>
      <c r="E5" s="2"/>
      <c r="F5" s="2"/>
    </row>
    <row r="6" spans="1:6" ht="15" customHeight="1" x14ac:dyDescent="0.2">
      <c r="A6" s="4">
        <v>2008</v>
      </c>
      <c r="B6" s="4">
        <v>3314</v>
      </c>
      <c r="C6" s="2"/>
      <c r="D6" s="2"/>
      <c r="E6" s="2"/>
      <c r="F6" s="2"/>
    </row>
    <row r="7" spans="1:6" ht="15" customHeight="1" x14ac:dyDescent="0.2">
      <c r="A7" s="4">
        <v>2009</v>
      </c>
      <c r="B7" s="4">
        <v>1209</v>
      </c>
      <c r="C7" s="2"/>
      <c r="D7" s="2"/>
      <c r="E7" s="2"/>
      <c r="F7" s="2"/>
    </row>
    <row r="8" spans="1:6" ht="60" customHeight="1" x14ac:dyDescent="0.2">
      <c r="A8" s="16" t="s">
        <v>2</v>
      </c>
      <c r="B8" s="8"/>
      <c r="C8" s="2"/>
      <c r="D8" s="2"/>
      <c r="E8" s="2"/>
      <c r="F8" s="2"/>
    </row>
    <row r="9" spans="1:6" ht="15" customHeight="1" x14ac:dyDescent="0.2">
      <c r="A9" s="4">
        <v>2019</v>
      </c>
      <c r="B9" s="7"/>
      <c r="C9" s="2"/>
      <c r="D9" s="2"/>
      <c r="E9" s="2"/>
      <c r="F9" s="2"/>
    </row>
    <row r="10" spans="1:6" ht="15" customHeight="1" x14ac:dyDescent="0.2">
      <c r="A10" s="2"/>
      <c r="B10" s="2"/>
      <c r="C10" s="2"/>
      <c r="D10" s="2"/>
      <c r="E10" s="2"/>
      <c r="F10" s="2"/>
    </row>
    <row r="11" spans="1:6" ht="99.95" customHeight="1" x14ac:dyDescent="0.2">
      <c r="A11" s="12" t="s">
        <v>24</v>
      </c>
      <c r="B11" s="13" t="s">
        <v>14</v>
      </c>
      <c r="C11" s="13" t="s">
        <v>15</v>
      </c>
      <c r="D11" s="2"/>
      <c r="E11" s="2"/>
      <c r="F11" s="2"/>
    </row>
    <row r="12" spans="1:6" ht="15" customHeight="1" x14ac:dyDescent="0.2">
      <c r="A12" s="10">
        <v>82</v>
      </c>
      <c r="B12" s="11">
        <v>67</v>
      </c>
      <c r="C12" s="11">
        <v>2</v>
      </c>
      <c r="D12" s="2"/>
      <c r="E12" s="2"/>
      <c r="F12" s="2"/>
    </row>
    <row r="13" spans="1:6" ht="15" customHeight="1" x14ac:dyDescent="0.2">
      <c r="B13" s="2"/>
      <c r="C13" s="2"/>
      <c r="D13" s="2"/>
      <c r="E13" s="2"/>
      <c r="F13" s="2"/>
    </row>
    <row r="14" spans="1:6" ht="15" customHeight="1" x14ac:dyDescent="0.2">
      <c r="A14" s="2"/>
      <c r="B14" s="2"/>
      <c r="C14" s="2"/>
      <c r="D14" s="2"/>
      <c r="E14" s="2"/>
      <c r="F14" s="2"/>
    </row>
    <row r="15" spans="1:6" ht="15" customHeight="1" x14ac:dyDescent="0.2">
      <c r="A15" s="2"/>
    </row>
    <row r="16" spans="1:6" ht="50.25" customHeight="1" x14ac:dyDescent="0.35">
      <c r="A16" s="1" t="s">
        <v>4</v>
      </c>
      <c r="B16" s="38" t="s">
        <v>21</v>
      </c>
    </row>
    <row r="17" spans="1:3" ht="49.5" customHeight="1" x14ac:dyDescent="0.2">
      <c r="A17" s="43" t="s">
        <v>10</v>
      </c>
      <c r="B17" s="38" t="s">
        <v>26</v>
      </c>
    </row>
    <row r="18" spans="1:3" ht="60.75" customHeight="1" x14ac:dyDescent="0.25">
      <c r="A18" s="9" t="s">
        <v>11</v>
      </c>
      <c r="B18" s="42" t="s">
        <v>22</v>
      </c>
      <c r="C18" s="42"/>
    </row>
    <row r="19" spans="1:3" x14ac:dyDescent="0.2">
      <c r="A19" s="2"/>
    </row>
  </sheetData>
  <mergeCells count="1">
    <mergeCell ref="B18:C18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zoomScaleNormal="100" workbookViewId="0"/>
  </sheetViews>
  <sheetFormatPr baseColWidth="10" defaultRowHeight="14.25" x14ac:dyDescent="0.2"/>
  <cols>
    <col min="1" max="1" width="45.7109375" style="3" customWidth="1"/>
    <col min="2" max="2" width="30.7109375" style="3" customWidth="1"/>
    <col min="3" max="3" width="40.7109375" style="3" customWidth="1"/>
    <col min="4" max="4" width="85.7109375" style="3" customWidth="1"/>
    <col min="5" max="16384" width="11.42578125" style="3"/>
  </cols>
  <sheetData>
    <row r="1" spans="1:4" ht="15" customHeight="1" x14ac:dyDescent="0.25">
      <c r="A1" s="31" t="s">
        <v>0</v>
      </c>
      <c r="B1" s="31" t="s">
        <v>1</v>
      </c>
      <c r="C1" s="2"/>
      <c r="D1" s="2"/>
    </row>
    <row r="2" spans="1:4" ht="15" customHeight="1" x14ac:dyDescent="0.2">
      <c r="A2" s="4">
        <v>2004</v>
      </c>
      <c r="B2" s="4">
        <v>3214</v>
      </c>
      <c r="C2" s="2"/>
      <c r="D2" s="2"/>
    </row>
    <row r="3" spans="1:4" ht="15" customHeight="1" x14ac:dyDescent="0.2">
      <c r="A3" s="4">
        <v>2005</v>
      </c>
      <c r="B3" s="4">
        <v>3215</v>
      </c>
      <c r="C3" s="2"/>
      <c r="D3" s="2"/>
    </row>
    <row r="4" spans="1:4" ht="15" customHeight="1" x14ac:dyDescent="0.2">
      <c r="A4" s="4">
        <v>2006</v>
      </c>
      <c r="B4" s="4">
        <v>3237</v>
      </c>
      <c r="C4" s="2"/>
      <c r="D4" s="2"/>
    </row>
    <row r="5" spans="1:4" ht="15" customHeight="1" x14ac:dyDescent="0.2">
      <c r="A5" s="4">
        <v>2007</v>
      </c>
      <c r="B5" s="4">
        <v>2984</v>
      </c>
      <c r="C5" s="2"/>
      <c r="D5" s="2"/>
    </row>
    <row r="6" spans="1:4" ht="15" customHeight="1" x14ac:dyDescent="0.2">
      <c r="A6" s="4">
        <v>2008</v>
      </c>
      <c r="B6" s="4">
        <v>3314</v>
      </c>
      <c r="C6" s="2"/>
      <c r="D6" s="2"/>
    </row>
    <row r="7" spans="1:4" ht="15" customHeight="1" x14ac:dyDescent="0.2">
      <c r="A7" s="4">
        <v>2009</v>
      </c>
      <c r="B7" s="4">
        <v>1209</v>
      </c>
      <c r="C7" s="2"/>
      <c r="D7" s="2"/>
    </row>
    <row r="8" spans="1:4" s="18" customFormat="1" ht="60" customHeight="1" x14ac:dyDescent="0.25">
      <c r="A8" s="16" t="s">
        <v>2</v>
      </c>
      <c r="B8" s="17"/>
    </row>
    <row r="9" spans="1:4" ht="15" customHeight="1" x14ac:dyDescent="0.2">
      <c r="A9" s="4">
        <v>2019</v>
      </c>
      <c r="B9" s="7" t="s">
        <v>23</v>
      </c>
      <c r="C9" s="2"/>
      <c r="D9" s="2"/>
    </row>
    <row r="10" spans="1:4" ht="15" customHeight="1" x14ac:dyDescent="0.2">
      <c r="A10" s="2"/>
      <c r="B10" s="2"/>
      <c r="C10" s="2"/>
      <c r="D10" s="2"/>
    </row>
    <row r="11" spans="1:4" ht="99.95" customHeight="1" x14ac:dyDescent="0.2">
      <c r="A11" s="12" t="s">
        <v>13</v>
      </c>
      <c r="B11" s="13" t="s">
        <v>14</v>
      </c>
      <c r="C11" s="13" t="s">
        <v>15</v>
      </c>
      <c r="D11" s="2"/>
    </row>
    <row r="12" spans="1:4" ht="15" customHeight="1" x14ac:dyDescent="0.2">
      <c r="A12" s="5">
        <v>82</v>
      </c>
      <c r="B12" s="6">
        <v>67</v>
      </c>
      <c r="C12" s="6">
        <v>2</v>
      </c>
      <c r="D12" s="2"/>
    </row>
    <row r="13" spans="1:4" ht="15" customHeight="1" x14ac:dyDescent="0.2">
      <c r="B13" s="2"/>
      <c r="C13" s="2"/>
      <c r="D13" s="2"/>
    </row>
    <row r="14" spans="1:4" ht="15" customHeight="1" x14ac:dyDescent="0.2">
      <c r="A14" s="2"/>
      <c r="B14" s="2"/>
      <c r="C14" s="2"/>
      <c r="D14" s="2"/>
    </row>
    <row r="15" spans="1:4" ht="15" customHeight="1" x14ac:dyDescent="0.2">
      <c r="A15" s="2"/>
    </row>
    <row r="16" spans="1:4" ht="30" x14ac:dyDescent="0.25">
      <c r="A16" s="1" t="s">
        <v>12</v>
      </c>
      <c r="B16" s="2"/>
    </row>
    <row r="17" spans="1:2" s="2" customFormat="1" ht="75" x14ac:dyDescent="0.25">
      <c r="A17" s="1" t="s">
        <v>3</v>
      </c>
    </row>
    <row r="18" spans="1:2" s="2" customFormat="1" x14ac:dyDescent="0.2">
      <c r="B18" s="24"/>
    </row>
    <row r="19" spans="1:2" s="2" customForma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zoomScaleNormal="100" workbookViewId="0"/>
  </sheetViews>
  <sheetFormatPr baseColWidth="10" defaultRowHeight="14.25" x14ac:dyDescent="0.2"/>
  <cols>
    <col min="1" max="1" width="45.7109375" style="3" customWidth="1"/>
    <col min="2" max="2" width="30.7109375" style="3" customWidth="1"/>
    <col min="3" max="3" width="40.7109375" style="3" customWidth="1"/>
    <col min="4" max="4" width="18" style="3" customWidth="1"/>
    <col min="5" max="5" width="4" style="3" customWidth="1"/>
    <col min="6" max="6" width="6" style="3" customWidth="1"/>
    <col min="7" max="7" width="14.42578125" style="3" customWidth="1"/>
    <col min="8" max="16384" width="11.42578125" style="3"/>
  </cols>
  <sheetData>
    <row r="1" spans="1:4" ht="15" customHeight="1" x14ac:dyDescent="0.2">
      <c r="A1" s="32" t="s">
        <v>0</v>
      </c>
      <c r="B1" s="32" t="s">
        <v>1</v>
      </c>
      <c r="C1" s="2"/>
      <c r="D1" s="2"/>
    </row>
    <row r="2" spans="1:4" ht="15" customHeight="1" x14ac:dyDescent="0.2">
      <c r="A2" s="14">
        <v>2004</v>
      </c>
      <c r="B2" s="14">
        <v>3214</v>
      </c>
      <c r="C2" s="2"/>
      <c r="D2" s="2"/>
    </row>
    <row r="3" spans="1:4" ht="15" customHeight="1" x14ac:dyDescent="0.2">
      <c r="A3" s="14">
        <v>2005</v>
      </c>
      <c r="B3" s="14">
        <v>3215</v>
      </c>
      <c r="C3" s="2"/>
      <c r="D3" s="2"/>
    </row>
    <row r="4" spans="1:4" ht="15" customHeight="1" x14ac:dyDescent="0.2">
      <c r="A4" s="14">
        <v>2006</v>
      </c>
      <c r="B4" s="14">
        <v>3237</v>
      </c>
      <c r="C4" s="2"/>
      <c r="D4" s="2"/>
    </row>
    <row r="5" spans="1:4" ht="15" customHeight="1" x14ac:dyDescent="0.2">
      <c r="A5" s="14">
        <v>2007</v>
      </c>
      <c r="B5" s="14">
        <v>2984</v>
      </c>
      <c r="C5" s="2"/>
      <c r="D5" s="2"/>
    </row>
    <row r="6" spans="1:4" ht="15" customHeight="1" x14ac:dyDescent="0.2">
      <c r="A6" s="14">
        <v>2008</v>
      </c>
      <c r="B6" s="14">
        <v>3314</v>
      </c>
      <c r="C6" s="2"/>
      <c r="D6" s="2"/>
    </row>
    <row r="7" spans="1:4" ht="15" customHeight="1" x14ac:dyDescent="0.2">
      <c r="A7" s="14">
        <v>2009</v>
      </c>
      <c r="B7" s="14">
        <v>1209</v>
      </c>
      <c r="C7" s="2"/>
      <c r="D7" s="2"/>
    </row>
    <row r="8" spans="1:4" s="18" customFormat="1" ht="60" customHeight="1" x14ac:dyDescent="0.25">
      <c r="A8" s="16" t="s">
        <v>2</v>
      </c>
      <c r="B8" s="17"/>
    </row>
    <row r="9" spans="1:4" ht="15" customHeight="1" x14ac:dyDescent="0.2">
      <c r="A9" s="14">
        <v>2019</v>
      </c>
      <c r="B9" s="15" t="s">
        <v>23</v>
      </c>
      <c r="C9" s="2"/>
      <c r="D9" s="2"/>
    </row>
    <row r="10" spans="1:4" ht="15" customHeight="1" x14ac:dyDescent="0.2">
      <c r="A10" s="2"/>
      <c r="B10" s="2"/>
      <c r="C10" s="2"/>
      <c r="D10" s="2"/>
    </row>
    <row r="11" spans="1:4" ht="99.95" customHeight="1" x14ac:dyDescent="0.2">
      <c r="A11" s="12" t="s">
        <v>13</v>
      </c>
      <c r="B11" s="13" t="s">
        <v>14</v>
      </c>
      <c r="C11" s="13" t="s">
        <v>15</v>
      </c>
      <c r="D11" s="2"/>
    </row>
    <row r="12" spans="1:4" x14ac:dyDescent="0.2">
      <c r="A12" s="10">
        <v>82</v>
      </c>
      <c r="B12" s="11">
        <v>67</v>
      </c>
      <c r="C12" s="11">
        <v>2</v>
      </c>
      <c r="D12" s="2"/>
    </row>
    <row r="13" spans="1:4" ht="15" customHeight="1" x14ac:dyDescent="0.2">
      <c r="B13" s="2"/>
      <c r="C13" s="2"/>
      <c r="D13" s="2"/>
    </row>
    <row r="14" spans="1:4" ht="15" customHeight="1" x14ac:dyDescent="0.2">
      <c r="A14" s="2"/>
      <c r="B14" s="2"/>
      <c r="C14" s="2"/>
      <c r="D14" s="2"/>
    </row>
    <row r="15" spans="1:4" ht="15" customHeight="1" x14ac:dyDescent="0.2">
      <c r="A15" s="2"/>
    </row>
    <row r="16" spans="1:4" ht="15" customHeight="1" x14ac:dyDescent="0.2">
      <c r="A16" s="2"/>
    </row>
    <row r="17" spans="1:7" s="2" customFormat="1" ht="30" x14ac:dyDescent="0.25">
      <c r="A17" s="1" t="s">
        <v>12</v>
      </c>
    </row>
    <row r="18" spans="1:7" s="2" customFormat="1" ht="75" x14ac:dyDescent="0.25">
      <c r="A18" s="1" t="s">
        <v>3</v>
      </c>
    </row>
    <row r="19" spans="1:7" s="2" customFormat="1" ht="15" x14ac:dyDescent="0.25">
      <c r="A19" s="1"/>
      <c r="B19" s="24"/>
    </row>
    <row r="20" spans="1:7" s="2" customFormat="1" ht="75" x14ac:dyDescent="0.25">
      <c r="A20" s="1" t="s">
        <v>7</v>
      </c>
      <c r="B20" s="19"/>
      <c r="C20" s="19"/>
      <c r="D20" s="21"/>
      <c r="E20" s="22"/>
      <c r="F20" s="23"/>
      <c r="G20" s="20"/>
    </row>
    <row r="22" spans="1:7" x14ac:dyDescent="0.2">
      <c r="B22" s="19"/>
    </row>
    <row r="23" spans="1:7" x14ac:dyDescent="0.2">
      <c r="B23" s="19"/>
    </row>
    <row r="25" spans="1:7" x14ac:dyDescent="0.2">
      <c r="B25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zoomScaleNormal="100" workbookViewId="0"/>
  </sheetViews>
  <sheetFormatPr baseColWidth="10" defaultRowHeight="14.25" x14ac:dyDescent="0.2"/>
  <cols>
    <col min="1" max="1" width="50.7109375" style="2" customWidth="1"/>
    <col min="2" max="16384" width="11.42578125" style="3"/>
  </cols>
  <sheetData>
    <row r="1" spans="1:6" ht="15" customHeight="1" x14ac:dyDescent="0.25">
      <c r="A1" s="30" t="s">
        <v>8</v>
      </c>
      <c r="B1" s="33">
        <v>95</v>
      </c>
    </row>
    <row r="2" spans="1:6" ht="15" customHeight="1" x14ac:dyDescent="0.2">
      <c r="B2" s="34"/>
    </row>
    <row r="3" spans="1:6" ht="15" customHeight="1" x14ac:dyDescent="0.2">
      <c r="B3" s="34"/>
    </row>
    <row r="4" spans="1:6" ht="30" x14ac:dyDescent="0.25">
      <c r="A4" s="30" t="s">
        <v>5</v>
      </c>
      <c r="B4" s="33">
        <v>147</v>
      </c>
    </row>
    <row r="5" spans="1:6" ht="15" customHeight="1" x14ac:dyDescent="0.25">
      <c r="A5" s="30" t="s">
        <v>6</v>
      </c>
      <c r="B5" s="33">
        <v>72</v>
      </c>
    </row>
    <row r="6" spans="1:6" ht="30" x14ac:dyDescent="0.25">
      <c r="A6" s="30" t="s">
        <v>16</v>
      </c>
      <c r="B6" s="33">
        <f>B5/B4</f>
        <v>0.48979591836734693</v>
      </c>
    </row>
    <row r="7" spans="1:6" ht="15" customHeight="1" x14ac:dyDescent="0.25">
      <c r="A7" s="27"/>
      <c r="B7" s="35"/>
    </row>
    <row r="8" spans="1:6" ht="30" x14ac:dyDescent="0.25">
      <c r="A8" s="30" t="str">
        <f>"Marge d'erreur pour un niveau de confiance de "&amp;B1&amp;" %"</f>
        <v>Marge d'erreur pour un niveau de confiance de 95 %</v>
      </c>
      <c r="B8" s="33">
        <f>IF(B1=95,1.96,2.58)*SQRT(B6*(1-B6)/B4)</f>
        <v>8.0812203564176857E-2</v>
      </c>
    </row>
    <row r="9" spans="1:6" ht="30" x14ac:dyDescent="0.25">
      <c r="A9" s="30" t="str">
        <f>"Borne inférieure de l'IC  pour un niveau de confiance de "&amp;B1&amp;" %"</f>
        <v>Borne inférieure de l'IC  pour un niveau de confiance de 95 %</v>
      </c>
      <c r="B9" s="33">
        <f>B6-B8</f>
        <v>0.40898371480317008</v>
      </c>
    </row>
    <row r="10" spans="1:6" ht="30" x14ac:dyDescent="0.25">
      <c r="A10" s="30" t="str">
        <f>"Borne supérieure de l'IC  pour un niveau de confiance de "&amp;B1&amp;" %"</f>
        <v>Borne supérieure de l'IC  pour un niveau de confiance de 95 %</v>
      </c>
      <c r="B10" s="33">
        <f>B6+B8</f>
        <v>0.57060812193152377</v>
      </c>
    </row>
    <row r="11" spans="1:6" ht="15" customHeight="1" x14ac:dyDescent="0.2"/>
    <row r="12" spans="1:6" ht="15" customHeight="1" x14ac:dyDescent="0.2"/>
    <row r="13" spans="1:6" ht="15" customHeight="1" x14ac:dyDescent="0.2"/>
    <row r="14" spans="1:6" ht="15" customHeight="1" x14ac:dyDescent="0.2"/>
    <row r="15" spans="1:6" ht="15" customHeight="1" x14ac:dyDescent="0.2"/>
    <row r="16" spans="1:6" ht="30" x14ac:dyDescent="0.2">
      <c r="A16" s="26" t="s">
        <v>9</v>
      </c>
      <c r="B16" s="39"/>
      <c r="C16" s="39"/>
      <c r="D16" s="39"/>
      <c r="E16" s="39"/>
      <c r="F16" s="39"/>
    </row>
    <row r="17" spans="1:10" ht="63" customHeight="1" x14ac:dyDescent="0.2">
      <c r="A17" s="29" t="s">
        <v>19</v>
      </c>
      <c r="B17" s="40"/>
      <c r="C17" s="40"/>
      <c r="D17" s="40"/>
      <c r="E17" s="40"/>
      <c r="F17" s="40"/>
    </row>
    <row r="18" spans="1:10" ht="61.5" customHeight="1" x14ac:dyDescent="0.2">
      <c r="A18" s="26" t="s">
        <v>20</v>
      </c>
      <c r="B18" s="40"/>
      <c r="C18" s="40"/>
      <c r="D18" s="40"/>
      <c r="E18" s="40"/>
      <c r="F18" s="40"/>
    </row>
    <row r="19" spans="1:10" ht="95.25" customHeight="1" x14ac:dyDescent="0.2">
      <c r="A19" s="29" t="s">
        <v>25</v>
      </c>
      <c r="B19" s="40"/>
      <c r="C19" s="40"/>
      <c r="D19" s="40"/>
      <c r="E19" s="40"/>
      <c r="F19" s="40"/>
      <c r="J19" s="28"/>
    </row>
    <row r="20" spans="1:10" x14ac:dyDescent="0.2">
      <c r="B20" s="28"/>
      <c r="J20" s="28"/>
    </row>
  </sheetData>
  <dataValidations count="1">
    <dataValidation type="list" allowBlank="1" showInputMessage="1" showErrorMessage="1" sqref="B1" xr:uid="{84F232EF-C279-4E43-854A-55118CBA5260}">
      <formula1>"95,99"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1"/>
  <sheetViews>
    <sheetView zoomScaleNormal="100" workbookViewId="0"/>
  </sheetViews>
  <sheetFormatPr baseColWidth="10" defaultRowHeight="14.25" x14ac:dyDescent="0.2"/>
  <cols>
    <col min="1" max="1" width="50.7109375" style="3" customWidth="1"/>
    <col min="2" max="2" width="14.140625" style="3" bestFit="1" customWidth="1"/>
    <col min="3" max="3" width="3.5703125" style="3" customWidth="1"/>
    <col min="4" max="16384" width="11.42578125" style="3"/>
  </cols>
  <sheetData>
    <row r="1" spans="1:7" ht="15" customHeight="1" x14ac:dyDescent="0.25">
      <c r="A1" s="30" t="s">
        <v>8</v>
      </c>
      <c r="B1" s="33">
        <v>95</v>
      </c>
    </row>
    <row r="2" spans="1:7" ht="15" customHeight="1" x14ac:dyDescent="0.2">
      <c r="A2" s="2"/>
      <c r="B2" s="34"/>
    </row>
    <row r="3" spans="1:7" ht="15" customHeight="1" x14ac:dyDescent="0.2">
      <c r="A3" s="2"/>
      <c r="B3" s="34"/>
    </row>
    <row r="4" spans="1:7" ht="30" x14ac:dyDescent="0.25">
      <c r="A4" s="30" t="s">
        <v>5</v>
      </c>
      <c r="B4" s="33">
        <v>147</v>
      </c>
    </row>
    <row r="5" spans="1:7" ht="15" customHeight="1" x14ac:dyDescent="0.25">
      <c r="A5" s="30" t="s">
        <v>6</v>
      </c>
      <c r="B5" s="33">
        <v>72</v>
      </c>
    </row>
    <row r="6" spans="1:7" ht="30" x14ac:dyDescent="0.25">
      <c r="A6" s="30" t="s">
        <v>16</v>
      </c>
      <c r="B6" s="33"/>
    </row>
    <row r="7" spans="1:7" ht="15" customHeight="1" x14ac:dyDescent="0.25">
      <c r="A7" s="27"/>
      <c r="B7" s="34"/>
    </row>
    <row r="8" spans="1:7" ht="30" x14ac:dyDescent="0.25">
      <c r="A8" s="30" t="str">
        <f>"Marge d'erreur pour un niveau de confiance de "&amp;B1&amp;" %"</f>
        <v>Marge d'erreur pour un niveau de confiance de 95 %</v>
      </c>
      <c r="B8" s="33"/>
    </row>
    <row r="9" spans="1:7" ht="30" x14ac:dyDescent="0.25">
      <c r="A9" s="30" t="str">
        <f>"Borne inférieure de l'IC  pour un niveau de confiance de "&amp;B1&amp;" %"</f>
        <v>Borne inférieure de l'IC  pour un niveau de confiance de 95 %</v>
      </c>
      <c r="B9" s="33"/>
    </row>
    <row r="10" spans="1:7" ht="30" x14ac:dyDescent="0.25">
      <c r="A10" s="30" t="str">
        <f>"Borne supérieure de l'IC  pour un niveau de confiance de "&amp;B1&amp;" %"</f>
        <v>Borne supérieure de l'IC  pour un niveau de confiance de 95 %</v>
      </c>
      <c r="B10" s="33"/>
    </row>
    <row r="11" spans="1:7" ht="15" customHeight="1" x14ac:dyDescent="0.2">
      <c r="A11" s="2"/>
    </row>
    <row r="12" spans="1:7" ht="15" customHeight="1" x14ac:dyDescent="0.2">
      <c r="A12" s="2"/>
    </row>
    <row r="13" spans="1:7" ht="15" customHeight="1" x14ac:dyDescent="0.2">
      <c r="A13" s="2"/>
    </row>
    <row r="14" spans="1:7" ht="15" customHeight="1" x14ac:dyDescent="0.2">
      <c r="A14" s="2"/>
    </row>
    <row r="15" spans="1:7" ht="30" x14ac:dyDescent="0.25">
      <c r="A15" s="1" t="s">
        <v>9</v>
      </c>
      <c r="B15" s="39"/>
      <c r="C15" s="39"/>
      <c r="D15" s="39"/>
      <c r="E15" s="39"/>
      <c r="F15" s="39"/>
      <c r="G15" s="39"/>
    </row>
    <row r="16" spans="1:7" ht="45" x14ac:dyDescent="0.25">
      <c r="A16" s="1" t="s">
        <v>18</v>
      </c>
      <c r="B16" s="39"/>
      <c r="C16" s="39"/>
      <c r="D16" s="39"/>
      <c r="E16" s="39"/>
      <c r="F16" s="39"/>
      <c r="G16" s="39"/>
    </row>
    <row r="17" spans="1:9" ht="89.25" customHeight="1" x14ac:dyDescent="0.2">
      <c r="A17" s="37" t="s">
        <v>17</v>
      </c>
      <c r="B17" s="40"/>
      <c r="C17" s="40"/>
      <c r="D17" s="40"/>
      <c r="E17" s="40"/>
      <c r="F17" s="40"/>
      <c r="G17" s="40"/>
    </row>
    <row r="18" spans="1:9" ht="15" customHeight="1" x14ac:dyDescent="0.2">
      <c r="A18" s="36"/>
      <c r="B18" s="39"/>
      <c r="C18" s="39"/>
      <c r="D18" s="39"/>
      <c r="E18" s="39"/>
      <c r="F18" s="39"/>
      <c r="G18" s="39"/>
    </row>
    <row r="19" spans="1:9" ht="14.25" customHeight="1" x14ac:dyDescent="0.2">
      <c r="B19" s="41"/>
      <c r="C19" s="39"/>
      <c r="D19" s="39"/>
      <c r="E19" s="39"/>
      <c r="F19" s="39"/>
      <c r="G19" s="39"/>
      <c r="I19" s="28"/>
    </row>
    <row r="20" spans="1:9" ht="14.25" customHeight="1" x14ac:dyDescent="0.2">
      <c r="B20" s="40"/>
      <c r="C20" s="40"/>
      <c r="D20" s="40"/>
      <c r="E20" s="40"/>
      <c r="F20" s="40"/>
      <c r="G20" s="40"/>
    </row>
    <row r="21" spans="1:9" x14ac:dyDescent="0.2">
      <c r="B21" s="39"/>
      <c r="C21" s="39"/>
      <c r="D21" s="39"/>
      <c r="E21" s="39"/>
      <c r="F21" s="39"/>
      <c r="G21" s="39"/>
    </row>
  </sheetData>
  <dataValidations count="1">
    <dataValidation type="list" allowBlank="1" showInputMessage="1" showErrorMessage="1" sqref="B1" xr:uid="{5DBA14E6-69C0-48B1-BB2A-2E01AB9C6E68}">
      <formula1>"95,99"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Version intermédiaire</vt:lpstr>
      <vt:lpstr>Version confirmée</vt:lpstr>
      <vt:lpstr>Version expert</vt:lpstr>
      <vt:lpstr>IC à 95% - intermédiaire</vt:lpstr>
      <vt:lpstr>IC à 95% - expert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COULAUD MARIE</cp:lastModifiedBy>
  <dcterms:created xsi:type="dcterms:W3CDTF">2019-08-28T07:28:01Z</dcterms:created>
  <dcterms:modified xsi:type="dcterms:W3CDTF">2020-05-11T09:45:55Z</dcterms:modified>
</cp:coreProperties>
</file>